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rienden van de Appel\Balans\"/>
    </mc:Choice>
  </mc:AlternateContent>
  <bookViews>
    <workbookView xWindow="0" yWindow="0" windowWidth="21600" windowHeight="110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6" i="1"/>
  <c r="I8" i="1" s="1"/>
  <c r="I25" i="1" s="1"/>
  <c r="G8" i="1"/>
  <c r="G25" i="1" s="1"/>
  <c r="G6" i="1"/>
  <c r="I45" i="1" l="1"/>
  <c r="I46" i="1" s="1"/>
  <c r="I52" i="1" s="1"/>
  <c r="H25" i="1"/>
  <c r="F30" i="1"/>
  <c r="F51" i="1"/>
  <c r="E44" i="1"/>
  <c r="E41" i="1"/>
  <c r="E34" i="1"/>
  <c r="F45" i="1" l="1"/>
  <c r="F46" i="1" s="1"/>
  <c r="F52" i="1" s="1"/>
</calcChain>
</file>

<file path=xl/sharedStrings.xml><?xml version="1.0" encoding="utf-8"?>
<sst xmlns="http://schemas.openxmlformats.org/spreadsheetml/2006/main" count="51" uniqueCount="47">
  <si>
    <t>Balans per 31-12-2015</t>
  </si>
  <si>
    <t>Debet</t>
  </si>
  <si>
    <t>Credit</t>
  </si>
  <si>
    <t>Eigen Vermogen:</t>
  </si>
  <si>
    <t>Kapitaal</t>
  </si>
  <si>
    <t>Resultaat 2015</t>
  </si>
  <si>
    <t>Voorziening kosten Appelberichten</t>
  </si>
  <si>
    <t>Schulden/verplichtingen:</t>
  </si>
  <si>
    <t>nog te betalen posten</t>
  </si>
  <si>
    <t>Liquide middelen:</t>
  </si>
  <si>
    <t>ING betaalrekening</t>
  </si>
  <si>
    <t>ING zakelijke rekening</t>
  </si>
  <si>
    <t>ING vermogensspaarrekening</t>
  </si>
  <si>
    <t>ABN AMRO bestuurrekening</t>
  </si>
  <si>
    <t>ABN AMRO vermogensspaarr.</t>
  </si>
  <si>
    <t>ASN Bank spaarrekening</t>
  </si>
  <si>
    <t>SNS spaarrekening</t>
  </si>
  <si>
    <t>Vorderingen/ te ontvangen posten:</t>
  </si>
  <si>
    <t>bijdragen Appelvrienden</t>
  </si>
  <si>
    <t>rente</t>
  </si>
  <si>
    <t>Resultatenrekening 2015</t>
  </si>
  <si>
    <t>Opbrengsten:</t>
  </si>
  <si>
    <t>bijdragen lopende seizoen</t>
  </si>
  <si>
    <t>Algemene kosten:</t>
  </si>
  <si>
    <t>bijdragen Herman Heyermann festival</t>
  </si>
  <si>
    <t>bijdragen Appelberichten</t>
  </si>
  <si>
    <t>vriendenborrel</t>
  </si>
  <si>
    <t>overige vriendenkosten</t>
  </si>
  <si>
    <t>relatiekosten</t>
  </si>
  <si>
    <t>kosten wervers</t>
  </si>
  <si>
    <t>overige bestuurskosten</t>
  </si>
  <si>
    <t>portokosten</t>
  </si>
  <si>
    <t>Buitengewone lasten:</t>
  </si>
  <si>
    <t>kosten afscheid</t>
  </si>
  <si>
    <t>Financiële baten en lasten:</t>
  </si>
  <si>
    <t>rentekosten ABN AMRO</t>
  </si>
  <si>
    <t>girokosten</t>
  </si>
  <si>
    <t>rente spaarrekeningen</t>
  </si>
  <si>
    <t xml:space="preserve">Appelvrienden </t>
  </si>
  <si>
    <t>2015</t>
  </si>
  <si>
    <t>2014</t>
  </si>
  <si>
    <t>opbrengst</t>
  </si>
  <si>
    <t xml:space="preserve">legaat/giften </t>
  </si>
  <si>
    <t>Saldo resultaat(excl.rente)</t>
  </si>
  <si>
    <t>RESULTAAT 2015/2014</t>
  </si>
  <si>
    <t xml:space="preserve">          totale kosten:</t>
  </si>
  <si>
    <t>TOTAAL 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</si>
</sst>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€&quot;\ * #,##0_ ;_ &quot;€&quot;\ * \-#,##0_ ;_ &quot;€&quot;\ * &quot;-&quot;_ ;_ @_ "/>
  </numFmts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2" fontId="0" fillId="0" borderId="0" xfId="0" applyNumberFormat="1"/>
    <xf numFmtId="0" fontId="1" fillId="0" borderId="0" xfId="0" applyFont="1"/>
    <xf numFmtId="42" fontId="0" fillId="0" borderId="0" xfId="0" applyNumberFormat="1" applyBorder="1"/>
    <xf numFmtId="3" fontId="0" fillId="0" borderId="0" xfId="0" applyNumberFormat="1" applyBorder="1"/>
    <xf numFmtId="42" fontId="1" fillId="0" borderId="7" xfId="0" applyNumberFormat="1" applyFont="1" applyBorder="1"/>
    <xf numFmtId="42" fontId="1" fillId="0" borderId="8" xfId="0" applyNumberFormat="1" applyFont="1" applyBorder="1"/>
    <xf numFmtId="42" fontId="1" fillId="0" borderId="9" xfId="0" applyNumberFormat="1" applyFont="1" applyBorder="1"/>
    <xf numFmtId="42" fontId="1" fillId="0" borderId="10" xfId="0" applyNumberFormat="1" applyFont="1" applyBorder="1"/>
    <xf numFmtId="42" fontId="1" fillId="0" borderId="0" xfId="0" quotePrefix="1" applyNumberFormat="1" applyFont="1" applyBorder="1"/>
    <xf numFmtId="0" fontId="0" fillId="0" borderId="0" xfId="0" applyBorder="1"/>
    <xf numFmtId="42" fontId="1" fillId="0" borderId="0" xfId="0" applyNumberFormat="1" applyFont="1" applyBorder="1"/>
    <xf numFmtId="42" fontId="1" fillId="0" borderId="11" xfId="0" quotePrefix="1" applyNumberFormat="1" applyFont="1" applyBorder="1"/>
    <xf numFmtId="42" fontId="1" fillId="0" borderId="12" xfId="0" quotePrefix="1" applyNumberFormat="1" applyFont="1" applyBorder="1"/>
    <xf numFmtId="42" fontId="1" fillId="0" borderId="14" xfId="0" applyNumberFormat="1" applyFont="1" applyBorder="1"/>
    <xf numFmtId="42" fontId="1" fillId="0" borderId="13" xfId="0" quotePrefix="1" applyNumberFormat="1" applyFont="1" applyBorder="1"/>
    <xf numFmtId="0" fontId="2" fillId="0" borderId="0" xfId="0" applyFont="1"/>
    <xf numFmtId="42" fontId="1" fillId="0" borderId="17" xfId="0" applyNumberFormat="1" applyFont="1" applyBorder="1"/>
    <xf numFmtId="42" fontId="1" fillId="0" borderId="18" xfId="0" quotePrefix="1" applyNumberFormat="1" applyFont="1" applyBorder="1"/>
    <xf numFmtId="0" fontId="3" fillId="0" borderId="0" xfId="0" applyFont="1"/>
    <xf numFmtId="0" fontId="3" fillId="0" borderId="4" xfId="0" applyFont="1" applyBorder="1"/>
    <xf numFmtId="42" fontId="3" fillId="0" borderId="15" xfId="0" applyNumberFormat="1" applyFont="1" applyBorder="1"/>
    <xf numFmtId="42" fontId="3" fillId="0" borderId="9" xfId="0" applyNumberFormat="1" applyFont="1" applyBorder="1"/>
    <xf numFmtId="42" fontId="3" fillId="0" borderId="0" xfId="0" applyNumberFormat="1" applyFont="1" applyBorder="1"/>
    <xf numFmtId="42" fontId="3" fillId="0" borderId="4" xfId="0" applyNumberFormat="1" applyFont="1" applyBorder="1"/>
    <xf numFmtId="42" fontId="3" fillId="0" borderId="16" xfId="0" applyNumberFormat="1" applyFont="1" applyBorder="1"/>
    <xf numFmtId="3" fontId="3" fillId="0" borderId="4" xfId="0" applyNumberFormat="1" applyFont="1" applyBorder="1"/>
    <xf numFmtId="42" fontId="3" fillId="0" borderId="19" xfId="0" applyNumberFormat="1" applyFont="1" applyBorder="1"/>
    <xf numFmtId="3" fontId="3" fillId="0" borderId="6" xfId="0" applyNumberFormat="1" applyFont="1" applyBorder="1"/>
    <xf numFmtId="42" fontId="3" fillId="0" borderId="6" xfId="0" applyNumberFormat="1" applyFont="1" applyBorder="1"/>
    <xf numFmtId="42" fontId="3" fillId="0" borderId="13" xfId="0" applyNumberFormat="1" applyFont="1" applyBorder="1"/>
    <xf numFmtId="3" fontId="3" fillId="0" borderId="13" xfId="0" applyNumberFormat="1" applyFont="1" applyBorder="1"/>
    <xf numFmtId="42" fontId="3" fillId="0" borderId="3" xfId="0" applyNumberFormat="1" applyFont="1" applyBorder="1"/>
    <xf numFmtId="42" fontId="3" fillId="0" borderId="20" xfId="0" applyNumberFormat="1" applyFont="1" applyBorder="1"/>
    <xf numFmtId="3" fontId="3" fillId="0" borderId="1" xfId="0" applyNumberFormat="1" applyFont="1" applyBorder="1"/>
    <xf numFmtId="42" fontId="3" fillId="0" borderId="2" xfId="0" applyNumberFormat="1" applyFont="1" applyBorder="1"/>
    <xf numFmtId="0" fontId="4" fillId="0" borderId="0" xfId="0" applyFont="1"/>
    <xf numFmtId="42" fontId="3" fillId="0" borderId="21" xfId="0" applyNumberFormat="1" applyFont="1" applyBorder="1"/>
    <xf numFmtId="42" fontId="3" fillId="0" borderId="0" xfId="0" quotePrefix="1" applyNumberFormat="1" applyFont="1" applyBorder="1"/>
    <xf numFmtId="3" fontId="3" fillId="0" borderId="5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zoomScale="85" zoomScaleNormal="85" workbookViewId="0">
      <selection activeCell="M7" sqref="M7"/>
    </sheetView>
  </sheetViews>
  <sheetFormatPr defaultRowHeight="15" x14ac:dyDescent="0.25"/>
  <cols>
    <col min="1" max="1" width="29.7109375" customWidth="1"/>
    <col min="2" max="2" width="4.7109375" customWidth="1"/>
    <col min="3" max="3" width="4.140625" customWidth="1"/>
    <col min="4" max="4" width="14.7109375" style="1" customWidth="1"/>
    <col min="5" max="5" width="16.5703125" style="1" customWidth="1"/>
    <col min="6" max="6" width="16.7109375" style="1" customWidth="1"/>
    <col min="7" max="7" width="15.140625" style="1" customWidth="1"/>
    <col min="8" max="8" width="14.140625" style="1" customWidth="1"/>
    <col min="9" max="9" width="15.140625" customWidth="1"/>
    <col min="10" max="10" width="13.5703125" customWidth="1"/>
  </cols>
  <sheetData>
    <row r="1" spans="1:12" ht="26.25" x14ac:dyDescent="0.4">
      <c r="A1" s="2" t="s">
        <v>0</v>
      </c>
      <c r="B1" s="2"/>
      <c r="C1" s="2"/>
      <c r="D1" s="5" t="s">
        <v>1</v>
      </c>
      <c r="E1" s="7"/>
      <c r="F1" s="6" t="s">
        <v>2</v>
      </c>
      <c r="G1" s="8"/>
      <c r="H1" s="17" t="s">
        <v>1</v>
      </c>
      <c r="I1" s="7" t="s">
        <v>2</v>
      </c>
      <c r="J1" s="11"/>
      <c r="K1" s="10"/>
      <c r="L1" s="10"/>
    </row>
    <row r="2" spans="1:12" ht="27" thickBot="1" x14ac:dyDescent="0.45">
      <c r="A2" s="2" t="s">
        <v>38</v>
      </c>
      <c r="B2" s="2"/>
      <c r="C2" s="2"/>
      <c r="D2" s="12" t="s">
        <v>39</v>
      </c>
      <c r="E2" s="15"/>
      <c r="F2" s="13" t="s">
        <v>39</v>
      </c>
      <c r="G2" s="14"/>
      <c r="H2" s="18" t="s">
        <v>40</v>
      </c>
      <c r="I2" s="15" t="s">
        <v>40</v>
      </c>
      <c r="J2" s="9"/>
      <c r="K2" s="10"/>
      <c r="L2" s="10"/>
    </row>
    <row r="3" spans="1:12" ht="21" x14ac:dyDescent="0.35">
      <c r="A3" s="19" t="s">
        <v>3</v>
      </c>
      <c r="B3" s="19"/>
      <c r="C3" s="20"/>
      <c r="D3" s="21"/>
      <c r="E3" s="22"/>
      <c r="F3" s="23"/>
      <c r="G3" s="24"/>
      <c r="H3" s="21"/>
      <c r="I3" s="20"/>
      <c r="J3" s="10"/>
      <c r="K3" s="10"/>
      <c r="L3" s="10"/>
    </row>
    <row r="4" spans="1:12" ht="21" x14ac:dyDescent="0.35">
      <c r="A4" s="19" t="s">
        <v>4</v>
      </c>
      <c r="B4" s="19"/>
      <c r="C4" s="20"/>
      <c r="D4" s="25"/>
      <c r="E4" s="24"/>
      <c r="F4" s="24">
        <v>281554.48</v>
      </c>
      <c r="G4" s="25"/>
      <c r="H4" s="26"/>
      <c r="I4" s="26">
        <v>250687</v>
      </c>
      <c r="J4" s="4"/>
      <c r="K4" s="10"/>
      <c r="L4" s="10"/>
    </row>
    <row r="5" spans="1:12" ht="21" x14ac:dyDescent="0.35">
      <c r="A5" s="19" t="s">
        <v>5</v>
      </c>
      <c r="B5" s="19"/>
      <c r="C5" s="20"/>
      <c r="D5" s="25"/>
      <c r="E5" s="24"/>
      <c r="F5" s="27">
        <v>12626.36</v>
      </c>
      <c r="G5" s="25"/>
      <c r="H5" s="26"/>
      <c r="I5" s="28">
        <v>20866</v>
      </c>
      <c r="J5" s="4"/>
      <c r="K5" s="10"/>
      <c r="L5" s="10"/>
    </row>
    <row r="6" spans="1:12" ht="21" x14ac:dyDescent="0.35">
      <c r="A6" s="19"/>
      <c r="B6" s="19"/>
      <c r="C6" s="20"/>
      <c r="D6" s="25"/>
      <c r="E6" s="24"/>
      <c r="F6" s="24"/>
      <c r="G6" s="25">
        <f>SUM(F4:F5)</f>
        <v>294180.83999999997</v>
      </c>
      <c r="H6" s="26"/>
      <c r="I6" s="24">
        <f>SUM(I4:I5)</f>
        <v>271553</v>
      </c>
      <c r="J6" s="4"/>
      <c r="K6" s="10"/>
      <c r="L6" s="10"/>
    </row>
    <row r="7" spans="1:12" ht="21" x14ac:dyDescent="0.35">
      <c r="A7" s="19" t="s">
        <v>6</v>
      </c>
      <c r="B7" s="19"/>
      <c r="C7" s="20"/>
      <c r="D7" s="25"/>
      <c r="E7" s="24"/>
      <c r="F7" s="24"/>
      <c r="G7" s="29">
        <v>20000</v>
      </c>
      <c r="H7" s="26"/>
      <c r="I7" s="28">
        <v>40000</v>
      </c>
      <c r="J7" s="4"/>
      <c r="K7" s="10"/>
      <c r="L7" s="10"/>
    </row>
    <row r="8" spans="1:12" ht="21" x14ac:dyDescent="0.35">
      <c r="A8" s="19"/>
      <c r="B8" s="19"/>
      <c r="C8" s="20"/>
      <c r="D8" s="25"/>
      <c r="E8" s="24"/>
      <c r="F8" s="24"/>
      <c r="G8" s="24">
        <f>SUM(G6:G7)</f>
        <v>314180.83999999997</v>
      </c>
      <c r="H8" s="26"/>
      <c r="I8" s="24">
        <f>SUM(I6:I7)</f>
        <v>311553</v>
      </c>
      <c r="J8" s="4"/>
      <c r="K8" s="10"/>
      <c r="L8" s="10"/>
    </row>
    <row r="9" spans="1:12" ht="21" x14ac:dyDescent="0.35">
      <c r="A9" s="19" t="s">
        <v>7</v>
      </c>
      <c r="B9" s="19"/>
      <c r="C9" s="20"/>
      <c r="D9" s="25"/>
      <c r="E9" s="24"/>
      <c r="F9" s="24"/>
      <c r="G9" s="24"/>
      <c r="H9" s="26"/>
      <c r="I9" s="26"/>
      <c r="J9" s="4"/>
      <c r="K9" s="10"/>
      <c r="L9" s="10"/>
    </row>
    <row r="10" spans="1:12" ht="21" x14ac:dyDescent="0.35">
      <c r="A10" s="19" t="s">
        <v>8</v>
      </c>
      <c r="B10" s="19"/>
      <c r="C10" s="20"/>
      <c r="D10" s="25"/>
      <c r="E10" s="24"/>
      <c r="F10" s="29">
        <v>854</v>
      </c>
      <c r="G10" s="24"/>
      <c r="H10" s="26"/>
      <c r="I10" s="26"/>
      <c r="J10" s="4"/>
      <c r="K10" s="10"/>
      <c r="L10" s="10"/>
    </row>
    <row r="11" spans="1:12" ht="21" x14ac:dyDescent="0.35">
      <c r="A11" s="19"/>
      <c r="B11" s="19"/>
      <c r="C11" s="20"/>
      <c r="D11" s="25"/>
      <c r="E11" s="24"/>
      <c r="F11" s="24"/>
      <c r="G11" s="24">
        <v>854</v>
      </c>
      <c r="H11" s="26"/>
      <c r="I11" s="26">
        <v>55000</v>
      </c>
      <c r="J11" s="4"/>
      <c r="K11" s="10"/>
      <c r="L11" s="10"/>
    </row>
    <row r="12" spans="1:12" ht="21" x14ac:dyDescent="0.35">
      <c r="A12" s="19" t="s">
        <v>9</v>
      </c>
      <c r="B12" s="19"/>
      <c r="C12" s="20"/>
      <c r="D12" s="25"/>
      <c r="E12" s="24"/>
      <c r="F12" s="24"/>
      <c r="G12" s="24"/>
      <c r="H12" s="26"/>
      <c r="I12" s="26"/>
      <c r="J12" s="4"/>
      <c r="K12" s="10"/>
      <c r="L12" s="10"/>
    </row>
    <row r="13" spans="1:12" ht="21" x14ac:dyDescent="0.35">
      <c r="A13" s="19" t="s">
        <v>10</v>
      </c>
      <c r="B13" s="19"/>
      <c r="C13" s="20"/>
      <c r="D13" s="25">
        <v>4676.93</v>
      </c>
      <c r="E13" s="24"/>
      <c r="F13" s="24"/>
      <c r="G13" s="24"/>
      <c r="H13" s="26"/>
      <c r="I13" s="26"/>
      <c r="J13" s="4"/>
      <c r="K13" s="10"/>
      <c r="L13" s="10"/>
    </row>
    <row r="14" spans="1:12" ht="21" x14ac:dyDescent="0.35">
      <c r="A14" s="19" t="s">
        <v>11</v>
      </c>
      <c r="B14" s="19"/>
      <c r="C14" s="20"/>
      <c r="D14" s="25">
        <v>12.52</v>
      </c>
      <c r="E14" s="24"/>
      <c r="F14" s="24"/>
      <c r="G14" s="24"/>
      <c r="H14" s="26"/>
      <c r="I14" s="26"/>
      <c r="J14" s="4"/>
      <c r="K14" s="10"/>
      <c r="L14" s="10"/>
    </row>
    <row r="15" spans="1:12" ht="21" x14ac:dyDescent="0.35">
      <c r="A15" s="19" t="s">
        <v>12</v>
      </c>
      <c r="B15" s="19"/>
      <c r="C15" s="20"/>
      <c r="D15" s="25">
        <v>10000</v>
      </c>
      <c r="E15" s="24"/>
      <c r="F15" s="24"/>
      <c r="G15" s="24"/>
      <c r="H15" s="26"/>
      <c r="I15" s="26"/>
      <c r="J15" s="4"/>
      <c r="K15" s="10"/>
      <c r="L15" s="10"/>
    </row>
    <row r="16" spans="1:12" ht="21" x14ac:dyDescent="0.35">
      <c r="A16" s="19" t="s">
        <v>13</v>
      </c>
      <c r="B16" s="19"/>
      <c r="C16" s="20"/>
      <c r="D16" s="25">
        <v>1126.43</v>
      </c>
      <c r="E16" s="24"/>
      <c r="F16" s="24"/>
      <c r="G16" s="24"/>
      <c r="H16" s="26"/>
      <c r="I16" s="26"/>
      <c r="J16" s="4"/>
      <c r="K16" s="10"/>
      <c r="L16" s="10"/>
    </row>
    <row r="17" spans="1:12" ht="21" x14ac:dyDescent="0.35">
      <c r="A17" s="19" t="s">
        <v>14</v>
      </c>
      <c r="B17" s="19"/>
      <c r="C17" s="20"/>
      <c r="D17" s="25">
        <v>100818.29</v>
      </c>
      <c r="E17" s="24"/>
      <c r="F17" s="24"/>
      <c r="G17" s="24"/>
      <c r="H17" s="26"/>
      <c r="I17" s="26"/>
      <c r="J17" s="4"/>
      <c r="K17" s="10"/>
      <c r="L17" s="10"/>
    </row>
    <row r="18" spans="1:12" ht="21" x14ac:dyDescent="0.35">
      <c r="A18" s="19" t="s">
        <v>15</v>
      </c>
      <c r="B18" s="19"/>
      <c r="C18" s="20"/>
      <c r="D18" s="25">
        <v>95794.94</v>
      </c>
      <c r="E18" s="24"/>
      <c r="F18" s="24"/>
      <c r="G18" s="24"/>
      <c r="H18" s="26"/>
      <c r="I18" s="26"/>
      <c r="J18" s="4"/>
      <c r="K18" s="10"/>
      <c r="L18" s="10"/>
    </row>
    <row r="19" spans="1:12" ht="21" x14ac:dyDescent="0.35">
      <c r="A19" s="19" t="s">
        <v>16</v>
      </c>
      <c r="B19" s="19"/>
      <c r="C19" s="20"/>
      <c r="D19" s="27">
        <v>98186.05</v>
      </c>
      <c r="E19" s="24"/>
      <c r="F19" s="24"/>
      <c r="G19" s="24"/>
      <c r="H19" s="26"/>
      <c r="I19" s="26"/>
      <c r="J19" s="4"/>
      <c r="K19" s="10"/>
      <c r="L19" s="10"/>
    </row>
    <row r="20" spans="1:12" ht="21" x14ac:dyDescent="0.35">
      <c r="A20" s="19"/>
      <c r="B20" s="19"/>
      <c r="C20" s="20"/>
      <c r="D20" s="25"/>
      <c r="E20" s="24">
        <v>310615.15999999997</v>
      </c>
      <c r="F20" s="24"/>
      <c r="G20" s="24"/>
      <c r="H20" s="26">
        <v>370732</v>
      </c>
      <c r="I20" s="26"/>
      <c r="J20" s="4"/>
      <c r="K20" s="10"/>
      <c r="L20" s="10"/>
    </row>
    <row r="21" spans="1:12" ht="21" x14ac:dyDescent="0.35">
      <c r="A21" s="19" t="s">
        <v>17</v>
      </c>
      <c r="B21" s="19"/>
      <c r="C21" s="20"/>
      <c r="D21" s="25"/>
      <c r="E21" s="24"/>
      <c r="F21" s="24"/>
      <c r="G21" s="24"/>
      <c r="H21" s="26"/>
      <c r="I21" s="26"/>
      <c r="J21" s="4"/>
      <c r="K21" s="10"/>
      <c r="L21" s="10"/>
    </row>
    <row r="22" spans="1:12" ht="21" x14ac:dyDescent="0.35">
      <c r="A22" s="19" t="s">
        <v>18</v>
      </c>
      <c r="B22" s="19"/>
      <c r="C22" s="20"/>
      <c r="D22" s="25">
        <v>540.00000000000045</v>
      </c>
      <c r="E22" s="24"/>
      <c r="F22" s="24"/>
      <c r="G22" s="24"/>
      <c r="H22" s="26"/>
      <c r="I22" s="26"/>
      <c r="J22" s="4"/>
      <c r="K22" s="10"/>
      <c r="L22" s="10"/>
    </row>
    <row r="23" spans="1:12" ht="21" x14ac:dyDescent="0.35">
      <c r="A23" s="19" t="s">
        <v>19</v>
      </c>
      <c r="B23" s="19"/>
      <c r="C23" s="20"/>
      <c r="D23" s="27">
        <v>3879.68</v>
      </c>
      <c r="E23" s="24"/>
      <c r="F23" s="24"/>
      <c r="G23" s="24"/>
      <c r="H23" s="26"/>
      <c r="I23" s="26"/>
      <c r="J23" s="4"/>
      <c r="K23" s="10"/>
      <c r="L23" s="10"/>
    </row>
    <row r="24" spans="1:12" ht="21.75" thickBot="1" x14ac:dyDescent="0.4">
      <c r="A24" s="19"/>
      <c r="B24" s="19"/>
      <c r="C24" s="20"/>
      <c r="D24" s="25"/>
      <c r="E24" s="30">
        <v>4419.68</v>
      </c>
      <c r="F24" s="24"/>
      <c r="G24" s="24"/>
      <c r="H24" s="31">
        <v>5821</v>
      </c>
      <c r="I24" s="26"/>
      <c r="J24" s="4"/>
      <c r="K24" s="10"/>
      <c r="L24" s="10"/>
    </row>
    <row r="25" spans="1:12" ht="21.75" thickBot="1" x14ac:dyDescent="0.4">
      <c r="A25" s="19" t="s">
        <v>46</v>
      </c>
      <c r="B25" s="19"/>
      <c r="C25" s="20"/>
      <c r="D25" s="25"/>
      <c r="E25" s="32">
        <v>315034.83999999997</v>
      </c>
      <c r="F25" s="24"/>
      <c r="G25" s="33">
        <f>SUM(G8:G24)</f>
        <v>315034.83999999997</v>
      </c>
      <c r="H25" s="34">
        <f>SUM(H4:H24)+1</f>
        <v>376554</v>
      </c>
      <c r="I25" s="35">
        <f>SUM(I8:I24)+1</f>
        <v>366554</v>
      </c>
      <c r="J25" s="4">
        <f>1</f>
        <v>1</v>
      </c>
      <c r="K25" s="10"/>
      <c r="L25" s="10"/>
    </row>
    <row r="26" spans="1:12" ht="21" x14ac:dyDescent="0.35">
      <c r="A26" s="16" t="s">
        <v>20</v>
      </c>
      <c r="B26" s="19"/>
      <c r="C26" s="20"/>
      <c r="D26" s="25"/>
      <c r="E26" s="22"/>
      <c r="F26" s="24"/>
      <c r="G26" s="22"/>
      <c r="H26" s="22"/>
      <c r="I26" s="20"/>
      <c r="J26" s="10"/>
      <c r="K26" s="10"/>
      <c r="L26" s="10"/>
    </row>
    <row r="27" spans="1:12" ht="21" x14ac:dyDescent="0.35">
      <c r="A27" s="19" t="s">
        <v>21</v>
      </c>
      <c r="B27" s="19"/>
      <c r="C27" s="20"/>
      <c r="D27" s="25"/>
      <c r="E27" s="24"/>
      <c r="F27" s="24"/>
      <c r="G27" s="24"/>
      <c r="H27" s="24"/>
      <c r="I27" s="20"/>
      <c r="J27" s="10"/>
      <c r="K27" s="10"/>
      <c r="L27" s="10"/>
    </row>
    <row r="28" spans="1:12" ht="21" x14ac:dyDescent="0.35">
      <c r="A28" s="19" t="s">
        <v>22</v>
      </c>
      <c r="B28" s="19"/>
      <c r="C28" s="20"/>
      <c r="D28" s="25">
        <v>75547</v>
      </c>
      <c r="E28" s="24"/>
      <c r="F28" s="24"/>
      <c r="G28" s="24"/>
      <c r="H28" s="24"/>
      <c r="I28" s="20"/>
      <c r="J28" s="10"/>
      <c r="K28" s="10"/>
      <c r="L28" s="10"/>
    </row>
    <row r="29" spans="1:12" ht="21" x14ac:dyDescent="0.35">
      <c r="A29" s="19" t="s">
        <v>42</v>
      </c>
      <c r="B29" s="19"/>
      <c r="C29" s="20"/>
      <c r="D29" s="27">
        <v>900</v>
      </c>
      <c r="E29" s="24"/>
      <c r="F29" s="24"/>
      <c r="G29" s="24"/>
      <c r="H29" s="24"/>
      <c r="I29" s="20"/>
      <c r="J29" s="10"/>
      <c r="K29" s="10"/>
      <c r="L29" s="10"/>
    </row>
    <row r="30" spans="1:12" ht="21" x14ac:dyDescent="0.35">
      <c r="A30" s="19" t="s">
        <v>41</v>
      </c>
      <c r="B30" s="19"/>
      <c r="C30" s="20"/>
      <c r="D30" s="25"/>
      <c r="E30" s="24"/>
      <c r="F30" s="24">
        <f>SUM(D28:D29)</f>
        <v>76447</v>
      </c>
      <c r="G30" s="24"/>
      <c r="H30" s="24"/>
      <c r="I30" s="26">
        <v>88515</v>
      </c>
      <c r="J30" s="4"/>
      <c r="K30" s="10"/>
      <c r="L30" s="10"/>
    </row>
    <row r="31" spans="1:12" ht="21" x14ac:dyDescent="0.35">
      <c r="A31" s="36" t="s">
        <v>23</v>
      </c>
      <c r="B31" s="19"/>
      <c r="C31" s="20"/>
      <c r="D31" s="25"/>
      <c r="E31" s="24"/>
      <c r="F31" s="24"/>
      <c r="G31" s="24"/>
      <c r="H31" s="24"/>
      <c r="I31" s="26"/>
      <c r="J31" s="4"/>
      <c r="K31" s="10"/>
      <c r="L31" s="10"/>
    </row>
    <row r="32" spans="1:12" ht="21" x14ac:dyDescent="0.35">
      <c r="A32" s="19" t="s">
        <v>24</v>
      </c>
      <c r="B32" s="19"/>
      <c r="C32" s="20"/>
      <c r="D32" s="25">
        <v>40000</v>
      </c>
      <c r="E32" s="24"/>
      <c r="F32" s="24"/>
      <c r="G32" s="24"/>
      <c r="H32" s="24"/>
      <c r="I32" s="26"/>
      <c r="J32" s="4"/>
      <c r="K32" s="10"/>
      <c r="L32" s="10"/>
    </row>
    <row r="33" spans="1:12" ht="21" x14ac:dyDescent="0.35">
      <c r="A33" s="19" t="s">
        <v>25</v>
      </c>
      <c r="B33" s="19"/>
      <c r="C33" s="20"/>
      <c r="D33" s="27">
        <v>20000</v>
      </c>
      <c r="E33" s="24"/>
      <c r="F33" s="24"/>
      <c r="G33" s="24"/>
      <c r="H33" s="24"/>
      <c r="I33" s="26"/>
      <c r="J33" s="4"/>
      <c r="K33" s="10"/>
      <c r="L33" s="10"/>
    </row>
    <row r="34" spans="1:12" ht="21" x14ac:dyDescent="0.35">
      <c r="A34" s="19"/>
      <c r="B34" s="19"/>
      <c r="C34" s="20"/>
      <c r="D34" s="25"/>
      <c r="E34" s="24">
        <f>SUM(D32:D33)</f>
        <v>60000</v>
      </c>
      <c r="F34" s="24"/>
      <c r="G34" s="24"/>
      <c r="H34" s="24">
        <v>55000</v>
      </c>
      <c r="I34" s="26"/>
      <c r="J34" s="4"/>
      <c r="K34" s="10"/>
      <c r="L34" s="10"/>
    </row>
    <row r="35" spans="1:12" ht="21" x14ac:dyDescent="0.35">
      <c r="A35" s="19" t="s">
        <v>26</v>
      </c>
      <c r="B35" s="19"/>
      <c r="C35" s="20"/>
      <c r="D35" s="25">
        <v>3252</v>
      </c>
      <c r="E35" s="24"/>
      <c r="F35" s="24"/>
      <c r="G35" s="24"/>
      <c r="H35" s="24"/>
      <c r="I35" s="26"/>
      <c r="J35" s="4"/>
      <c r="K35" s="10"/>
      <c r="L35" s="10"/>
    </row>
    <row r="36" spans="1:12" ht="21" x14ac:dyDescent="0.35">
      <c r="A36" s="19" t="s">
        <v>27</v>
      </c>
      <c r="B36" s="19"/>
      <c r="C36" s="20"/>
      <c r="D36" s="25">
        <v>386</v>
      </c>
      <c r="E36" s="24"/>
      <c r="F36" s="24"/>
      <c r="G36" s="24"/>
      <c r="H36" s="24"/>
      <c r="I36" s="26"/>
      <c r="J36" s="4"/>
      <c r="K36" s="10"/>
      <c r="L36" s="10"/>
    </row>
    <row r="37" spans="1:12" ht="21" x14ac:dyDescent="0.35">
      <c r="A37" s="19" t="s">
        <v>28</v>
      </c>
      <c r="B37" s="19"/>
      <c r="C37" s="20"/>
      <c r="D37" s="25">
        <v>227</v>
      </c>
      <c r="E37" s="24"/>
      <c r="F37" s="24"/>
      <c r="G37" s="24"/>
      <c r="H37" s="24"/>
      <c r="I37" s="26"/>
      <c r="J37" s="4"/>
      <c r="K37" s="10"/>
      <c r="L37" s="10"/>
    </row>
    <row r="38" spans="1:12" ht="21" x14ac:dyDescent="0.35">
      <c r="A38" s="19" t="s">
        <v>29</v>
      </c>
      <c r="B38" s="19"/>
      <c r="C38" s="20"/>
      <c r="D38" s="25">
        <v>1678</v>
      </c>
      <c r="E38" s="24"/>
      <c r="F38" s="24"/>
      <c r="G38" s="24"/>
      <c r="H38" s="24"/>
      <c r="I38" s="26"/>
      <c r="J38" s="4"/>
      <c r="K38" s="10"/>
      <c r="L38" s="10"/>
    </row>
    <row r="39" spans="1:12" ht="21" x14ac:dyDescent="0.35">
      <c r="A39" s="19" t="s">
        <v>30</v>
      </c>
      <c r="B39" s="19"/>
      <c r="C39" s="20"/>
      <c r="D39" s="25">
        <v>336</v>
      </c>
      <c r="E39" s="24"/>
      <c r="F39" s="24"/>
      <c r="G39" s="24"/>
      <c r="H39" s="24"/>
      <c r="I39" s="26"/>
      <c r="J39" s="4"/>
      <c r="K39" s="10"/>
      <c r="L39" s="10"/>
    </row>
    <row r="40" spans="1:12" ht="21" x14ac:dyDescent="0.35">
      <c r="A40" s="19" t="s">
        <v>31</v>
      </c>
      <c r="B40" s="19"/>
      <c r="C40" s="20"/>
      <c r="D40" s="27">
        <v>83</v>
      </c>
      <c r="E40" s="24"/>
      <c r="F40" s="24"/>
      <c r="G40" s="24"/>
      <c r="H40" s="24"/>
      <c r="I40" s="26"/>
      <c r="J40" s="4"/>
      <c r="K40" s="10"/>
      <c r="L40" s="10"/>
    </row>
    <row r="41" spans="1:12" ht="21" x14ac:dyDescent="0.35">
      <c r="A41" s="19"/>
      <c r="B41" s="19"/>
      <c r="C41" s="20"/>
      <c r="D41" s="25"/>
      <c r="E41" s="24">
        <f>SUM(D35:D40)</f>
        <v>5962</v>
      </c>
      <c r="F41" s="24"/>
      <c r="G41" s="24"/>
      <c r="H41" s="24">
        <v>5202</v>
      </c>
      <c r="I41" s="26"/>
      <c r="J41" s="4"/>
      <c r="K41" s="10"/>
      <c r="L41" s="10"/>
    </row>
    <row r="42" spans="1:12" ht="21" x14ac:dyDescent="0.35">
      <c r="A42" s="19" t="s">
        <v>32</v>
      </c>
      <c r="B42" s="19"/>
      <c r="C42" s="20"/>
      <c r="D42" s="25"/>
      <c r="E42" s="24"/>
      <c r="F42" s="24"/>
      <c r="G42" s="24"/>
      <c r="H42" s="24"/>
      <c r="I42" s="26"/>
      <c r="J42" s="4"/>
      <c r="K42" s="10"/>
      <c r="L42" s="10"/>
    </row>
    <row r="43" spans="1:12" ht="21" x14ac:dyDescent="0.35">
      <c r="A43" s="19" t="s">
        <v>33</v>
      </c>
      <c r="B43" s="19"/>
      <c r="C43" s="20"/>
      <c r="D43" s="25">
        <v>1278</v>
      </c>
      <c r="E43" s="25"/>
      <c r="F43" s="24"/>
      <c r="G43" s="24"/>
      <c r="H43" s="24"/>
      <c r="I43" s="26"/>
      <c r="J43" s="4"/>
      <c r="K43" s="10"/>
      <c r="L43" s="10"/>
    </row>
    <row r="44" spans="1:12" ht="21" x14ac:dyDescent="0.35">
      <c r="A44" s="19"/>
      <c r="B44" s="19"/>
      <c r="C44" s="20"/>
      <c r="D44" s="25"/>
      <c r="E44" s="27">
        <f>SUM(D43:D43)</f>
        <v>1278</v>
      </c>
      <c r="F44" s="24"/>
      <c r="G44" s="24"/>
      <c r="H44" s="29">
        <v>1449</v>
      </c>
      <c r="I44" s="26"/>
      <c r="J44" s="4"/>
      <c r="K44" s="10"/>
      <c r="L44" s="10"/>
    </row>
    <row r="45" spans="1:12" ht="21" x14ac:dyDescent="0.35">
      <c r="A45" s="19" t="s">
        <v>45</v>
      </c>
      <c r="B45" s="19"/>
      <c r="C45" s="20"/>
      <c r="D45" s="25"/>
      <c r="E45" s="24"/>
      <c r="F45" s="29">
        <f>SUM(E34:E44)</f>
        <v>67240</v>
      </c>
      <c r="G45" s="24"/>
      <c r="H45" s="24"/>
      <c r="I45" s="28">
        <f>SUM(H32:H44)</f>
        <v>61651</v>
      </c>
      <c r="J45" s="4"/>
      <c r="K45" s="10"/>
      <c r="L45" s="10"/>
    </row>
    <row r="46" spans="1:12" ht="21" x14ac:dyDescent="0.35">
      <c r="A46" s="19" t="s">
        <v>43</v>
      </c>
      <c r="B46" s="19"/>
      <c r="C46" s="20"/>
      <c r="D46" s="25"/>
      <c r="E46" s="24"/>
      <c r="F46" s="24">
        <f>+F30-F45</f>
        <v>9207</v>
      </c>
      <c r="G46" s="24"/>
      <c r="H46" s="24"/>
      <c r="I46" s="26">
        <f>+I30-I45</f>
        <v>26864</v>
      </c>
      <c r="J46" s="4"/>
      <c r="K46" s="10"/>
      <c r="L46" s="10"/>
    </row>
    <row r="47" spans="1:12" ht="21" x14ac:dyDescent="0.35">
      <c r="A47" s="19" t="s">
        <v>34</v>
      </c>
      <c r="B47" s="19"/>
      <c r="C47" s="20"/>
      <c r="D47" s="25"/>
      <c r="E47" s="24"/>
      <c r="F47" s="24"/>
      <c r="G47" s="24"/>
      <c r="H47" s="24"/>
      <c r="I47" s="26"/>
      <c r="J47" s="4"/>
      <c r="K47" s="10"/>
      <c r="L47" s="10"/>
    </row>
    <row r="48" spans="1:12" ht="21" x14ac:dyDescent="0.35">
      <c r="A48" s="19" t="s">
        <v>35</v>
      </c>
      <c r="B48" s="19"/>
      <c r="C48" s="20"/>
      <c r="D48" s="25">
        <v>-142</v>
      </c>
      <c r="E48" s="24"/>
      <c r="F48" s="24"/>
      <c r="G48" s="24"/>
      <c r="H48" s="24"/>
      <c r="I48" s="26"/>
      <c r="J48" s="4"/>
      <c r="K48" s="10"/>
      <c r="L48" s="10"/>
    </row>
    <row r="49" spans="1:12" ht="21" x14ac:dyDescent="0.35">
      <c r="A49" s="19" t="s">
        <v>36</v>
      </c>
      <c r="B49" s="19"/>
      <c r="C49" s="20"/>
      <c r="D49" s="25">
        <v>-319</v>
      </c>
      <c r="E49" s="24"/>
      <c r="F49" s="24"/>
      <c r="G49" s="24"/>
      <c r="H49" s="24"/>
      <c r="I49" s="26"/>
      <c r="J49" s="4"/>
      <c r="K49" s="10"/>
      <c r="L49" s="10"/>
    </row>
    <row r="50" spans="1:12" ht="21" x14ac:dyDescent="0.35">
      <c r="A50" s="19" t="s">
        <v>37</v>
      </c>
      <c r="B50" s="19"/>
      <c r="C50" s="20"/>
      <c r="D50" s="27">
        <v>3880</v>
      </c>
      <c r="E50" s="24"/>
      <c r="F50" s="24"/>
      <c r="G50" s="24"/>
      <c r="H50" s="24"/>
      <c r="I50" s="26"/>
      <c r="J50" s="4"/>
      <c r="K50" s="10"/>
      <c r="L50" s="10"/>
    </row>
    <row r="51" spans="1:12" ht="21.75" thickBot="1" x14ac:dyDescent="0.4">
      <c r="A51" s="19"/>
      <c r="B51" s="19"/>
      <c r="C51" s="20"/>
      <c r="D51" s="25"/>
      <c r="E51" s="24"/>
      <c r="F51" s="24">
        <f>SUM(D48:D50)</f>
        <v>3419</v>
      </c>
      <c r="G51" s="24"/>
      <c r="H51" s="24"/>
      <c r="I51" s="26">
        <v>4004</v>
      </c>
      <c r="J51" s="4"/>
      <c r="K51" s="10"/>
      <c r="L51" s="10"/>
    </row>
    <row r="52" spans="1:12" ht="21.75" thickBot="1" x14ac:dyDescent="0.4">
      <c r="A52" s="19" t="s">
        <v>44</v>
      </c>
      <c r="B52" s="19"/>
      <c r="C52" s="20"/>
      <c r="D52" s="25"/>
      <c r="E52" s="24"/>
      <c r="F52" s="37">
        <f>SUM(F46:F51)</f>
        <v>12626</v>
      </c>
      <c r="G52" s="24"/>
      <c r="H52" s="38"/>
      <c r="I52" s="39">
        <f>+I46+I51-1</f>
        <v>30867</v>
      </c>
      <c r="J52" s="4"/>
      <c r="K52" s="10"/>
      <c r="L52" s="10"/>
    </row>
    <row r="53" spans="1:12" x14ac:dyDescent="0.25">
      <c r="H53" s="3"/>
      <c r="I53" s="4"/>
      <c r="J53" s="4"/>
      <c r="K53" s="10"/>
      <c r="L53" s="10"/>
    </row>
    <row r="54" spans="1:12" x14ac:dyDescent="0.25">
      <c r="H54" s="3"/>
      <c r="I54" s="10"/>
      <c r="J54" s="10"/>
      <c r="K54" s="10"/>
      <c r="L54" s="10"/>
    </row>
    <row r="55" spans="1:12" x14ac:dyDescent="0.25">
      <c r="J55" s="10"/>
      <c r="K55" s="10"/>
      <c r="L55" s="10"/>
    </row>
    <row r="56" spans="1:12" x14ac:dyDescent="0.25">
      <c r="J56" s="10"/>
      <c r="K56" s="10"/>
      <c r="L56" s="10"/>
    </row>
    <row r="57" spans="1:12" x14ac:dyDescent="0.25">
      <c r="J57" s="10"/>
      <c r="K57" s="10"/>
      <c r="L57" s="10"/>
    </row>
    <row r="58" spans="1:12" x14ac:dyDescent="0.25">
      <c r="J58" s="10"/>
      <c r="K58" s="10"/>
      <c r="L58" s="10"/>
    </row>
    <row r="59" spans="1:12" x14ac:dyDescent="0.25">
      <c r="J59" s="10"/>
      <c r="K59" s="10"/>
      <c r="L59" s="10"/>
    </row>
    <row r="60" spans="1:12" x14ac:dyDescent="0.25">
      <c r="J60" s="10"/>
      <c r="K60" s="10"/>
      <c r="L60" s="10"/>
    </row>
    <row r="61" spans="1:12" x14ac:dyDescent="0.25">
      <c r="J61" s="10"/>
      <c r="K61" s="10"/>
      <c r="L61" s="10"/>
    </row>
    <row r="62" spans="1:12" x14ac:dyDescent="0.25">
      <c r="J62" s="10"/>
      <c r="K62" s="10"/>
      <c r="L62" s="10"/>
    </row>
  </sheetData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 B.V.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Aad de Bruin</dc:creator>
  <cp:lastModifiedBy>Aad de Bruin</cp:lastModifiedBy>
  <cp:lastPrinted>2016-06-22T13:43:56Z</cp:lastPrinted>
  <dcterms:created xsi:type="dcterms:W3CDTF">2016-06-22T11:55:20Z</dcterms:created>
  <dcterms:modified xsi:type="dcterms:W3CDTF">2016-06-22T13:44:47Z</dcterms:modified>
</cp:coreProperties>
</file>